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<sst xmlns="http://schemas.openxmlformats.org/spreadsheetml/2006/main" count="228" uniqueCount="121">
  <si>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</si>
  <si>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</si>
  <si>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</si>
  <si>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</si>
  <si>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</si>
  <si>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</si>
  <si>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</si>
  <si>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</si>
  <si>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</si>
  <si>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</si>
  <si>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</si>
  <si>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</si>
  <si>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</si>
  <si>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</si>
  <si>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</si>
  <si>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</si>
  <si>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</si>
  <si>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</si>
  <si>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</si>
  <si>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</si>
  <si>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</si>
  <si>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</si>
  <si>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</si>
  <si>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</si>
  <si>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</si>
  <si>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</si>
  <si>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</si>
  <si>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Филология</t>
  </si>
  <si>
    <t>Менеджмент</t>
  </si>
  <si>
    <t>Строка 02. По специальностям</t>
  </si>
  <si>
    <t>Прикладная математика</t>
  </si>
  <si>
    <t>Психология</t>
  </si>
  <si>
    <t>История</t>
  </si>
  <si>
    <t>Юриспруденция</t>
  </si>
  <si>
    <t>Регионоведение</t>
  </si>
  <si>
    <t>Финансы и кредит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</si>
  <si>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</si>
  <si>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</si>
  <si>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</si>
  <si>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</si>
  <si>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</si>
  <si>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</si>
  <si>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</si>
  <si>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</si>
  <si>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</si>
  <si>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</si>
  <si>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</si>
  <si>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</si>
  <si>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</si>
  <si>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</si>
  <si>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</si>
  <si>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</si>
  <si>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</si>
  <si>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</si>
  <si>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</si>
  <si>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</si>
  <si>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</si>
  <si>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</si>
  <si>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</si>
  <si>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</si>
  <si>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</si>
  <si>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</si>
  <si>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</si>
  <si>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</si>
  <si>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</si>
  <si>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</si>
  <si>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</si>
  <si>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</si>
  <si>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</si>
  <si>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</si>
  <si>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</si>
  <si>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</si>
  <si>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</si>
  <si>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</si>
  <si>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</si>
  <si>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</si>
  <si>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</si>
  <si>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</si>
  <si>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</si>
  <si>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</si>
  <si>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</si>
  <si>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</si>
  <si>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</si>
  <si>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Распределение студентов по курсам и специальностям</t>
  </si>
  <si>
    <t>ВОЛЖСКИЙ ГУМАНИТАРНЫЙ ИНСТИТУТ ВОЛГОГРАДСКОГО ГОСУДАРСТВЕННОГО УНИВЕРСИТЕТА</t>
  </si>
  <si>
    <t>031001</t>
  </si>
  <si>
    <t>Менеджмент организации</t>
  </si>
  <si>
    <t>По специальностям всего</t>
  </si>
  <si>
    <t>030401</t>
  </si>
  <si>
    <t>030501</t>
  </si>
  <si>
    <t>032401</t>
  </si>
  <si>
    <t>080105</t>
  </si>
  <si>
    <t>080507</t>
  </si>
  <si>
    <t>По специальностям - всего</t>
  </si>
  <si>
    <t>*030301</t>
  </si>
  <si>
    <t>*030501</t>
  </si>
  <si>
    <t>*031001</t>
  </si>
  <si>
    <t>*080105</t>
  </si>
  <si>
    <t>*080504</t>
  </si>
  <si>
    <t>080504</t>
  </si>
  <si>
    <t>*080507</t>
  </si>
  <si>
    <t>Природопользование</t>
  </si>
  <si>
    <t>020802</t>
  </si>
  <si>
    <t>Русский язык и литература</t>
  </si>
  <si>
    <t>010501</t>
  </si>
  <si>
    <t>030301</t>
  </si>
  <si>
    <t>050301</t>
  </si>
  <si>
    <t>Прикладная математика и информатика</t>
  </si>
  <si>
    <t>Экология и природопользование</t>
  </si>
  <si>
    <t>010500</t>
  </si>
  <si>
    <t>020800</t>
  </si>
  <si>
    <t>030400</t>
  </si>
  <si>
    <t>030500</t>
  </si>
  <si>
    <t>031000</t>
  </si>
  <si>
    <t>032400</t>
  </si>
  <si>
    <t>080500</t>
  </si>
  <si>
    <t>Профессорско-преподавательский персонал (физических лиц)</t>
  </si>
  <si>
    <t>Из основного (штатного) персонала (гр.1) распределение персонала по возрасту (число полных лет по состоянию на 1.10.04)</t>
  </si>
  <si>
    <t>Выпуск фактический с 01.10.2003г. По 30.09.2004 г.</t>
  </si>
  <si>
    <t>Выпуск ожидаемый с 01.10.04 г. по 30.09.05</t>
  </si>
  <si>
    <t>030300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</si>
</sst>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Q1">
      <selection activeCell="J20" sqref="J20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2" ht="12.75">
      <c r="A3" s="13" t="s">
        <v>38</v>
      </c>
      <c r="B3" s="13"/>
    </row>
    <row r="4" spans="1:13" s="4" customFormat="1" ht="15.75">
      <c r="A4" s="16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118</v>
      </c>
      <c r="S6" s="14"/>
      <c r="T6" s="14"/>
      <c r="U6" s="14"/>
      <c r="V6" s="14"/>
      <c r="W6" s="14" t="s">
        <v>24</v>
      </c>
      <c r="X6" s="14" t="s">
        <v>17</v>
      </c>
      <c r="Y6" s="14" t="s">
        <v>119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26</v>
      </c>
      <c r="B10" s="2">
        <v>0</v>
      </c>
      <c r="C10" s="2">
        <f>C11+C12+C14+C15+C16+C17+C18+C13</f>
        <v>684</v>
      </c>
      <c r="D10" s="2">
        <f aca="true" t="shared" si="0" ref="D10:N10">D11+D12+D14+D15+D16+D17+D18+D13</f>
        <v>304</v>
      </c>
      <c r="E10" s="2">
        <f t="shared" si="0"/>
        <v>159</v>
      </c>
      <c r="F10" s="2">
        <f t="shared" si="0"/>
        <v>289</v>
      </c>
      <c r="G10" s="2">
        <f t="shared" si="0"/>
        <v>266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O11+O12+O14+O15+O16+O17+O18+O13</f>
        <v>555</v>
      </c>
      <c r="P10" s="2">
        <f t="shared" si="1"/>
        <v>300</v>
      </c>
      <c r="Q10" s="2">
        <f t="shared" si="1"/>
        <v>312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</row>
    <row r="11" spans="1:25" ht="22.5">
      <c r="A11" s="6" t="s">
        <v>107</v>
      </c>
      <c r="B11" s="9" t="s">
        <v>109</v>
      </c>
      <c r="C11" s="2">
        <v>73</v>
      </c>
      <c r="D11" s="2">
        <v>44</v>
      </c>
      <c r="E11" s="2">
        <v>16</v>
      </c>
      <c r="F11" s="2">
        <v>40</v>
      </c>
      <c r="G11" s="2">
        <v>20</v>
      </c>
      <c r="H11" s="2"/>
      <c r="I11" s="2"/>
      <c r="J11" s="2"/>
      <c r="K11" s="2"/>
      <c r="L11" s="2"/>
      <c r="M11" s="2"/>
      <c r="N11" s="2"/>
      <c r="O11" s="2">
        <f>F11+G11+H11+I11+J11+K11+L11</f>
        <v>60</v>
      </c>
      <c r="P11" s="2">
        <v>14</v>
      </c>
      <c r="Q11" s="2">
        <v>26</v>
      </c>
      <c r="R11" s="2"/>
      <c r="S11" s="2"/>
      <c r="T11" s="2"/>
      <c r="U11" s="2"/>
      <c r="V11" s="2"/>
      <c r="W11" s="2"/>
      <c r="X11" s="2"/>
      <c r="Y11" s="2"/>
    </row>
    <row r="12" spans="1:25" ht="24">
      <c r="A12" s="7" t="s">
        <v>108</v>
      </c>
      <c r="B12" s="9" t="s">
        <v>110</v>
      </c>
      <c r="C12" s="2">
        <v>83</v>
      </c>
      <c r="D12" s="2">
        <v>42</v>
      </c>
      <c r="E12" s="2">
        <v>22</v>
      </c>
      <c r="F12" s="2">
        <v>40</v>
      </c>
      <c r="G12" s="2">
        <v>53</v>
      </c>
      <c r="H12" s="2"/>
      <c r="I12" s="2"/>
      <c r="J12" s="2"/>
      <c r="K12" s="2"/>
      <c r="L12" s="2"/>
      <c r="M12" s="2"/>
      <c r="N12" s="2"/>
      <c r="O12" s="2">
        <f aca="true" t="shared" si="2" ref="O12:O30">F12+G12+H12+I12+J12+K12+L12</f>
        <v>93</v>
      </c>
      <c r="P12" s="2">
        <v>57</v>
      </c>
      <c r="Q12" s="2">
        <v>47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31</v>
      </c>
      <c r="B13" s="9" t="s">
        <v>120</v>
      </c>
      <c r="C13" s="2">
        <v>71</v>
      </c>
      <c r="D13" s="2">
        <v>30</v>
      </c>
      <c r="E13" s="2">
        <v>21</v>
      </c>
      <c r="F13" s="2">
        <v>30</v>
      </c>
      <c r="G13" s="2"/>
      <c r="H13" s="2"/>
      <c r="I13" s="2"/>
      <c r="J13" s="2"/>
      <c r="K13" s="2"/>
      <c r="L13" s="2"/>
      <c r="M13" s="2"/>
      <c r="N13" s="2"/>
      <c r="O13" s="2">
        <f t="shared" si="2"/>
        <v>30</v>
      </c>
      <c r="P13" s="2">
        <v>21</v>
      </c>
      <c r="Q13" s="2">
        <v>26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7" t="s">
        <v>32</v>
      </c>
      <c r="B14" s="9" t="s">
        <v>111</v>
      </c>
      <c r="C14" s="2">
        <v>59</v>
      </c>
      <c r="D14" s="2">
        <v>22</v>
      </c>
      <c r="E14" s="2">
        <v>13</v>
      </c>
      <c r="F14" s="2">
        <v>19</v>
      </c>
      <c r="G14" s="2">
        <v>21</v>
      </c>
      <c r="H14" s="2"/>
      <c r="I14" s="2"/>
      <c r="J14" s="2"/>
      <c r="K14" s="2"/>
      <c r="L14" s="2"/>
      <c r="M14" s="2"/>
      <c r="N14" s="2"/>
      <c r="O14" s="2">
        <f t="shared" si="2"/>
        <v>40</v>
      </c>
      <c r="P14" s="2">
        <v>27</v>
      </c>
      <c r="Q14" s="2">
        <v>13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7" t="s">
        <v>33</v>
      </c>
      <c r="B15" s="9" t="s">
        <v>112</v>
      </c>
      <c r="C15" s="2">
        <v>150</v>
      </c>
      <c r="D15" s="2">
        <v>60</v>
      </c>
      <c r="E15" s="2">
        <v>24</v>
      </c>
      <c r="F15" s="2">
        <v>62</v>
      </c>
      <c r="G15" s="2">
        <v>64</v>
      </c>
      <c r="H15" s="2"/>
      <c r="I15" s="2"/>
      <c r="J15" s="2"/>
      <c r="K15" s="2"/>
      <c r="L15" s="2"/>
      <c r="M15" s="2"/>
      <c r="N15" s="2"/>
      <c r="O15" s="2">
        <f t="shared" si="2"/>
        <v>126</v>
      </c>
      <c r="P15" s="2">
        <v>51</v>
      </c>
      <c r="Q15" s="2">
        <v>67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27</v>
      </c>
      <c r="B16" s="9" t="s">
        <v>113</v>
      </c>
      <c r="C16" s="2">
        <v>38</v>
      </c>
      <c r="D16" s="2">
        <v>10</v>
      </c>
      <c r="E16" s="2">
        <v>1</v>
      </c>
      <c r="F16" s="2">
        <v>7</v>
      </c>
      <c r="G16" s="2">
        <v>11</v>
      </c>
      <c r="H16" s="2"/>
      <c r="I16" s="2"/>
      <c r="J16" s="2"/>
      <c r="K16" s="2"/>
      <c r="L16" s="2"/>
      <c r="M16" s="2"/>
      <c r="N16" s="2"/>
      <c r="O16" s="2">
        <f t="shared" si="2"/>
        <v>18</v>
      </c>
      <c r="P16" s="2">
        <v>6</v>
      </c>
      <c r="Q16" s="2">
        <v>18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34</v>
      </c>
      <c r="B17" s="9" t="s">
        <v>114</v>
      </c>
      <c r="C17" s="2">
        <v>68</v>
      </c>
      <c r="D17" s="2">
        <v>33</v>
      </c>
      <c r="E17" s="2">
        <v>14</v>
      </c>
      <c r="F17" s="2">
        <v>28</v>
      </c>
      <c r="G17" s="2">
        <v>38</v>
      </c>
      <c r="H17" s="2"/>
      <c r="I17" s="2"/>
      <c r="J17" s="2"/>
      <c r="K17" s="2"/>
      <c r="L17" s="2"/>
      <c r="M17" s="2"/>
      <c r="N17" s="2"/>
      <c r="O17" s="2">
        <f t="shared" si="2"/>
        <v>66</v>
      </c>
      <c r="P17" s="2">
        <v>35</v>
      </c>
      <c r="Q17" s="2">
        <v>47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28</v>
      </c>
      <c r="B18" s="9" t="s">
        <v>115</v>
      </c>
      <c r="C18" s="2">
        <v>142</v>
      </c>
      <c r="D18" s="2">
        <v>63</v>
      </c>
      <c r="E18" s="2">
        <v>48</v>
      </c>
      <c r="F18" s="2">
        <v>63</v>
      </c>
      <c r="G18" s="2">
        <v>59</v>
      </c>
      <c r="H18" s="2"/>
      <c r="I18" s="2"/>
      <c r="J18" s="2"/>
      <c r="K18" s="2"/>
      <c r="L18" s="2"/>
      <c r="M18" s="2"/>
      <c r="N18" s="2"/>
      <c r="O18" s="2">
        <f t="shared" si="2"/>
        <v>122</v>
      </c>
      <c r="P18" s="2">
        <v>89</v>
      </c>
      <c r="Q18" s="2">
        <v>68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18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2.5">
      <c r="A20" s="6" t="s">
        <v>93</v>
      </c>
      <c r="B20" s="2">
        <v>0</v>
      </c>
      <c r="C20" s="2">
        <f aca="true" t="shared" si="3" ref="C20:N20">C21+C22+C23+C25+C24+C26+C27+C28+C29+C30</f>
        <v>266</v>
      </c>
      <c r="D20" s="2">
        <f t="shared" si="3"/>
        <v>107</v>
      </c>
      <c r="E20" s="2">
        <f t="shared" si="3"/>
        <v>55</v>
      </c>
      <c r="F20" s="2">
        <f t="shared" si="3"/>
        <v>100</v>
      </c>
      <c r="G20" s="2">
        <f t="shared" si="3"/>
        <v>154</v>
      </c>
      <c r="H20" s="2">
        <f t="shared" si="3"/>
        <v>308</v>
      </c>
      <c r="I20" s="2">
        <f t="shared" si="3"/>
        <v>303</v>
      </c>
      <c r="J20" s="2">
        <f t="shared" si="3"/>
        <v>253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aca="true" t="shared" si="4" ref="O20:Y20">O21+O22+O23+O25+O24+O26+O27+O28+O29+O30</f>
        <v>1118</v>
      </c>
      <c r="P20" s="2">
        <f t="shared" si="4"/>
        <v>439</v>
      </c>
      <c r="Q20" s="2">
        <f t="shared" si="4"/>
        <v>775</v>
      </c>
      <c r="R20" s="2">
        <f t="shared" si="4"/>
        <v>0</v>
      </c>
      <c r="S20" s="2">
        <f t="shared" si="4"/>
        <v>0</v>
      </c>
      <c r="T20" s="2">
        <f t="shared" si="4"/>
        <v>0</v>
      </c>
      <c r="U20" s="2">
        <f t="shared" si="4"/>
        <v>279</v>
      </c>
      <c r="V20" s="2">
        <f t="shared" si="4"/>
        <v>0</v>
      </c>
      <c r="W20" s="2">
        <f t="shared" si="4"/>
        <v>279</v>
      </c>
      <c r="X20" s="2">
        <f t="shared" si="4"/>
        <v>102</v>
      </c>
      <c r="Y20" s="2">
        <f t="shared" si="4"/>
        <v>263</v>
      </c>
    </row>
    <row r="21" spans="1:25" ht="25.5">
      <c r="A21" s="5" t="s">
        <v>30</v>
      </c>
      <c r="B21" s="9" t="s">
        <v>104</v>
      </c>
      <c r="C21" s="2"/>
      <c r="D21" s="2"/>
      <c r="E21" s="2"/>
      <c r="F21" s="2"/>
      <c r="G21" s="2"/>
      <c r="H21" s="2">
        <v>18</v>
      </c>
      <c r="I21" s="2">
        <v>17</v>
      </c>
      <c r="J21" s="2">
        <v>23</v>
      </c>
      <c r="K21" s="2"/>
      <c r="L21" s="2"/>
      <c r="M21" s="2"/>
      <c r="N21" s="2"/>
      <c r="O21" s="2">
        <f t="shared" si="2"/>
        <v>58</v>
      </c>
      <c r="P21" s="2">
        <v>6</v>
      </c>
      <c r="Q21" s="2">
        <v>38</v>
      </c>
      <c r="R21" s="2"/>
      <c r="S21" s="2"/>
      <c r="T21" s="2"/>
      <c r="U21" s="2">
        <v>22</v>
      </c>
      <c r="V21" s="2"/>
      <c r="W21" s="2">
        <v>22</v>
      </c>
      <c r="X21" s="2">
        <v>1</v>
      </c>
      <c r="Y21" s="2">
        <v>23</v>
      </c>
    </row>
    <row r="22" spans="1:25" ht="15.75" customHeight="1">
      <c r="A22" s="5" t="s">
        <v>101</v>
      </c>
      <c r="B22" s="9" t="s">
        <v>102</v>
      </c>
      <c r="C22" s="2"/>
      <c r="D22" s="2"/>
      <c r="E22" s="2"/>
      <c r="F22" s="2"/>
      <c r="G22" s="2"/>
      <c r="H22" s="2">
        <v>34</v>
      </c>
      <c r="I22" s="2">
        <v>36</v>
      </c>
      <c r="J22" s="2">
        <v>20</v>
      </c>
      <c r="K22" s="2"/>
      <c r="L22" s="2"/>
      <c r="M22" s="2"/>
      <c r="N22" s="2"/>
      <c r="O22" s="2">
        <f t="shared" si="2"/>
        <v>90</v>
      </c>
      <c r="P22" s="2">
        <v>34</v>
      </c>
      <c r="Q22" s="2">
        <v>52</v>
      </c>
      <c r="R22" s="2"/>
      <c r="S22" s="2"/>
      <c r="T22" s="2"/>
      <c r="U22" s="2">
        <v>33</v>
      </c>
      <c r="V22" s="2"/>
      <c r="W22" s="2">
        <v>33</v>
      </c>
      <c r="X22" s="2">
        <v>13</v>
      </c>
      <c r="Y22" s="2">
        <v>20</v>
      </c>
    </row>
    <row r="23" spans="1:25" ht="12.75">
      <c r="A23" s="5" t="s">
        <v>31</v>
      </c>
      <c r="B23" s="9" t="s">
        <v>105</v>
      </c>
      <c r="C23" s="2"/>
      <c r="D23" s="2"/>
      <c r="E23" s="2"/>
      <c r="F23" s="2"/>
      <c r="G23" s="2">
        <v>32</v>
      </c>
      <c r="H23" s="2">
        <v>19</v>
      </c>
      <c r="I23" s="2">
        <v>31</v>
      </c>
      <c r="J23" s="2"/>
      <c r="K23" s="2"/>
      <c r="L23" s="2"/>
      <c r="M23" s="2"/>
      <c r="N23" s="2"/>
      <c r="O23" s="2">
        <f t="shared" si="2"/>
        <v>82</v>
      </c>
      <c r="P23" s="2">
        <v>56</v>
      </c>
      <c r="Q23" s="2">
        <v>66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5" t="s">
        <v>32</v>
      </c>
      <c r="B24" s="9" t="s">
        <v>88</v>
      </c>
      <c r="C24" s="2"/>
      <c r="D24" s="2"/>
      <c r="E24" s="2"/>
      <c r="F24" s="2"/>
      <c r="G24" s="2"/>
      <c r="H24" s="2">
        <v>12</v>
      </c>
      <c r="I24" s="2">
        <v>17</v>
      </c>
      <c r="J24" s="2">
        <v>23</v>
      </c>
      <c r="K24" s="2"/>
      <c r="L24" s="2"/>
      <c r="M24" s="2"/>
      <c r="N24" s="2"/>
      <c r="O24" s="2">
        <f t="shared" si="2"/>
        <v>52</v>
      </c>
      <c r="P24" s="2">
        <v>23</v>
      </c>
      <c r="Q24" s="2">
        <v>27</v>
      </c>
      <c r="R24" s="2"/>
      <c r="S24" s="2"/>
      <c r="T24" s="2"/>
      <c r="U24" s="2">
        <v>11</v>
      </c>
      <c r="V24" s="2"/>
      <c r="W24" s="2">
        <v>11</v>
      </c>
      <c r="X24" s="2">
        <v>9</v>
      </c>
      <c r="Y24" s="2">
        <v>23</v>
      </c>
    </row>
    <row r="25" spans="1:25" ht="12.75">
      <c r="A25" s="5" t="s">
        <v>33</v>
      </c>
      <c r="B25" s="9" t="s">
        <v>89</v>
      </c>
      <c r="C25" s="2"/>
      <c r="D25" s="2"/>
      <c r="E25" s="2"/>
      <c r="F25" s="2"/>
      <c r="G25" s="2"/>
      <c r="H25" s="2">
        <v>50</v>
      </c>
      <c r="I25" s="2">
        <v>51</v>
      </c>
      <c r="J25" s="2">
        <v>52</v>
      </c>
      <c r="K25" s="2"/>
      <c r="L25" s="2"/>
      <c r="M25" s="2"/>
      <c r="N25" s="2"/>
      <c r="O25" s="2">
        <f t="shared" si="2"/>
        <v>153</v>
      </c>
      <c r="P25" s="2">
        <v>29</v>
      </c>
      <c r="Q25" s="2">
        <v>82</v>
      </c>
      <c r="R25" s="2"/>
      <c r="S25" s="2"/>
      <c r="T25" s="2"/>
      <c r="U25" s="2">
        <v>69</v>
      </c>
      <c r="V25" s="2"/>
      <c r="W25" s="2">
        <v>69</v>
      </c>
      <c r="X25" s="2">
        <v>28</v>
      </c>
      <c r="Y25" s="2">
        <v>62</v>
      </c>
    </row>
    <row r="26" spans="1:25" ht="12.75">
      <c r="A26" s="5" t="s">
        <v>27</v>
      </c>
      <c r="B26" s="9" t="s">
        <v>85</v>
      </c>
      <c r="C26" s="2">
        <v>114</v>
      </c>
      <c r="D26" s="2">
        <v>52</v>
      </c>
      <c r="E26" s="2">
        <v>26</v>
      </c>
      <c r="F26" s="2">
        <v>49</v>
      </c>
      <c r="G26" s="2">
        <v>42</v>
      </c>
      <c r="H26" s="2">
        <v>30</v>
      </c>
      <c r="I26" s="2">
        <v>38</v>
      </c>
      <c r="J26" s="2">
        <v>33</v>
      </c>
      <c r="K26" s="2"/>
      <c r="L26" s="2"/>
      <c r="M26" s="2"/>
      <c r="N26" s="2"/>
      <c r="O26" s="2">
        <f t="shared" si="2"/>
        <v>192</v>
      </c>
      <c r="P26" s="2">
        <v>65</v>
      </c>
      <c r="Q26" s="2">
        <v>168</v>
      </c>
      <c r="R26" s="2"/>
      <c r="S26" s="2"/>
      <c r="T26" s="2"/>
      <c r="U26" s="2">
        <v>38</v>
      </c>
      <c r="V26" s="2"/>
      <c r="W26" s="2">
        <v>38</v>
      </c>
      <c r="X26" s="2">
        <v>10</v>
      </c>
      <c r="Y26" s="2">
        <v>33</v>
      </c>
    </row>
    <row r="27" spans="1:25" ht="12.75">
      <c r="A27" s="5" t="s">
        <v>34</v>
      </c>
      <c r="B27" s="9" t="s">
        <v>90</v>
      </c>
      <c r="C27" s="2"/>
      <c r="D27" s="2"/>
      <c r="E27" s="2"/>
      <c r="F27" s="2"/>
      <c r="G27" s="2"/>
      <c r="H27" s="2">
        <v>29</v>
      </c>
      <c r="I27" s="2">
        <v>26</v>
      </c>
      <c r="J27" s="2">
        <v>35</v>
      </c>
      <c r="K27" s="2"/>
      <c r="L27" s="2"/>
      <c r="M27" s="2"/>
      <c r="N27" s="2"/>
      <c r="O27" s="2">
        <f t="shared" si="2"/>
        <v>90</v>
      </c>
      <c r="P27" s="2">
        <v>26</v>
      </c>
      <c r="Q27" s="2">
        <v>66</v>
      </c>
      <c r="R27" s="2"/>
      <c r="S27" s="2"/>
      <c r="T27" s="2"/>
      <c r="U27" s="2">
        <v>40</v>
      </c>
      <c r="V27" s="2"/>
      <c r="W27" s="2">
        <v>40</v>
      </c>
      <c r="X27" s="2">
        <v>18</v>
      </c>
      <c r="Y27" s="2">
        <v>35</v>
      </c>
    </row>
    <row r="28" spans="1:25" ht="25.5">
      <c r="A28" s="5" t="s">
        <v>103</v>
      </c>
      <c r="B28" s="9" t="s">
        <v>106</v>
      </c>
      <c r="C28" s="2"/>
      <c r="D28" s="2"/>
      <c r="E28" s="2"/>
      <c r="F28" s="2"/>
      <c r="G28" s="2"/>
      <c r="H28" s="2">
        <v>22</v>
      </c>
      <c r="I28" s="2">
        <v>6</v>
      </c>
      <c r="J28" s="2">
        <v>12</v>
      </c>
      <c r="K28" s="2"/>
      <c r="L28" s="2"/>
      <c r="M28" s="2"/>
      <c r="N28" s="2"/>
      <c r="O28" s="2">
        <f t="shared" si="2"/>
        <v>40</v>
      </c>
      <c r="P28" s="2">
        <v>13</v>
      </c>
      <c r="Q28" s="2">
        <v>39</v>
      </c>
      <c r="R28" s="2"/>
      <c r="S28" s="2"/>
      <c r="T28" s="2"/>
      <c r="U28" s="2"/>
      <c r="V28" s="2"/>
      <c r="W28" s="2"/>
      <c r="X28" s="2"/>
      <c r="Y28" s="2">
        <v>12</v>
      </c>
    </row>
    <row r="29" spans="1:25" ht="12.75">
      <c r="A29" s="5" t="s">
        <v>35</v>
      </c>
      <c r="B29" s="9" t="s">
        <v>91</v>
      </c>
      <c r="C29" s="2">
        <v>152</v>
      </c>
      <c r="D29" s="2">
        <v>55</v>
      </c>
      <c r="E29" s="2">
        <v>29</v>
      </c>
      <c r="F29" s="2">
        <v>51</v>
      </c>
      <c r="G29" s="2">
        <v>80</v>
      </c>
      <c r="H29" s="2">
        <v>57</v>
      </c>
      <c r="I29" s="2">
        <v>47</v>
      </c>
      <c r="J29" s="2">
        <v>31</v>
      </c>
      <c r="K29" s="2"/>
      <c r="L29" s="2"/>
      <c r="M29" s="2"/>
      <c r="N29" s="2"/>
      <c r="O29" s="2">
        <f t="shared" si="2"/>
        <v>266</v>
      </c>
      <c r="P29" s="2">
        <v>139</v>
      </c>
      <c r="Q29" s="2">
        <v>188</v>
      </c>
      <c r="R29" s="2"/>
      <c r="S29" s="2"/>
      <c r="T29" s="2"/>
      <c r="U29" s="2">
        <v>37</v>
      </c>
      <c r="V29" s="2"/>
      <c r="W29" s="2">
        <v>37</v>
      </c>
      <c r="X29" s="2">
        <v>14</v>
      </c>
      <c r="Y29" s="2">
        <v>31</v>
      </c>
    </row>
    <row r="30" spans="1:25" ht="25.5">
      <c r="A30" s="5" t="s">
        <v>86</v>
      </c>
      <c r="B30" s="9" t="s">
        <v>92</v>
      </c>
      <c r="C30" s="2"/>
      <c r="D30" s="2"/>
      <c r="E30" s="2"/>
      <c r="F30" s="2"/>
      <c r="G30" s="2"/>
      <c r="H30" s="2">
        <v>37</v>
      </c>
      <c r="I30" s="2">
        <v>34</v>
      </c>
      <c r="J30" s="2">
        <v>24</v>
      </c>
      <c r="K30" s="2"/>
      <c r="L30" s="2"/>
      <c r="M30" s="2"/>
      <c r="N30" s="2"/>
      <c r="O30" s="2">
        <f t="shared" si="2"/>
        <v>95</v>
      </c>
      <c r="P30" s="2">
        <v>48</v>
      </c>
      <c r="Q30" s="2">
        <v>49</v>
      </c>
      <c r="R30" s="2"/>
      <c r="S30" s="2"/>
      <c r="T30" s="2"/>
      <c r="U30" s="2">
        <v>29</v>
      </c>
      <c r="V30" s="2"/>
      <c r="W30" s="2">
        <v>29</v>
      </c>
      <c r="X30" s="2">
        <v>9</v>
      </c>
      <c r="Y30" s="2">
        <v>24</v>
      </c>
    </row>
    <row r="31" spans="1:2" ht="12.75">
      <c r="A31" s="17" t="s">
        <v>36</v>
      </c>
      <c r="B31" s="17"/>
    </row>
  </sheetData>
  <mergeCells count="20">
    <mergeCell ref="A31:B31"/>
    <mergeCell ref="O6:O7"/>
    <mergeCell ref="P6:P7"/>
    <mergeCell ref="Q6:Q7"/>
    <mergeCell ref="A9:Y9"/>
    <mergeCell ref="A19:Y19"/>
    <mergeCell ref="F6:L6"/>
    <mergeCell ref="A6:A7"/>
    <mergeCell ref="B6:B7"/>
    <mergeCell ref="Y6:Y7"/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J1">
      <selection activeCell="Y23" sqref="Y23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2" ht="12.75">
      <c r="A3" s="13" t="s">
        <v>39</v>
      </c>
      <c r="B3" s="13"/>
    </row>
    <row r="4" spans="1:11" ht="15.75">
      <c r="A4" s="16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118</v>
      </c>
      <c r="S6" s="14"/>
      <c r="T6" s="14"/>
      <c r="U6" s="14"/>
      <c r="V6" s="14"/>
      <c r="W6" s="14" t="s">
        <v>24</v>
      </c>
      <c r="X6" s="14" t="s">
        <v>17</v>
      </c>
      <c r="Y6" s="14" t="s">
        <v>119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93</v>
      </c>
      <c r="B10" s="2">
        <v>0</v>
      </c>
      <c r="C10" s="2">
        <f>C11+C13+C14+C15+C16+C17+C18+C19+C20+C21+C22+C12</f>
        <v>659</v>
      </c>
      <c r="D10" s="2">
        <f aca="true" t="shared" si="0" ref="D10:N10">D11+D13+D14+D15+D16+D17+D18+D19+D20+D21+D22+D12</f>
        <v>368</v>
      </c>
      <c r="E10" s="2">
        <f t="shared" si="0"/>
        <v>267</v>
      </c>
      <c r="F10" s="2">
        <f t="shared" si="0"/>
        <v>325</v>
      </c>
      <c r="G10" s="2">
        <f t="shared" si="0"/>
        <v>194</v>
      </c>
      <c r="H10" s="2">
        <f t="shared" si="0"/>
        <v>150</v>
      </c>
      <c r="I10" s="2">
        <f t="shared" si="0"/>
        <v>295</v>
      </c>
      <c r="J10" s="2">
        <f t="shared" si="0"/>
        <v>127</v>
      </c>
      <c r="K10" s="2">
        <f t="shared" si="0"/>
        <v>135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aca="true" t="shared" si="1" ref="O10:Y10">O11+O13+O14+O15+O16+O17+O18+O19+O20+O21+O22+O12</f>
        <v>1226</v>
      </c>
      <c r="P10" s="2">
        <f t="shared" si="1"/>
        <v>727</v>
      </c>
      <c r="Q10" s="2">
        <f t="shared" si="1"/>
        <v>938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195</v>
      </c>
      <c r="V10" s="2">
        <f t="shared" si="1"/>
        <v>0</v>
      </c>
      <c r="W10" s="2">
        <f t="shared" si="1"/>
        <v>195</v>
      </c>
      <c r="X10" s="2">
        <f t="shared" si="1"/>
        <v>114</v>
      </c>
      <c r="Y10" s="2">
        <f t="shared" si="1"/>
        <v>282</v>
      </c>
    </row>
    <row r="11" spans="1:25" ht="12.75">
      <c r="A11" s="5" t="s">
        <v>31</v>
      </c>
      <c r="B11" s="9" t="s">
        <v>94</v>
      </c>
      <c r="C11" s="2">
        <v>36</v>
      </c>
      <c r="D11" s="2">
        <v>36</v>
      </c>
      <c r="E11" s="2">
        <v>36</v>
      </c>
      <c r="F11" s="2"/>
      <c r="G11" s="2"/>
      <c r="H11" s="2"/>
      <c r="I11" s="2">
        <v>36</v>
      </c>
      <c r="J11" s="2">
        <v>24</v>
      </c>
      <c r="K11" s="2">
        <v>12</v>
      </c>
      <c r="L11" s="2"/>
      <c r="M11" s="2"/>
      <c r="N11" s="2"/>
      <c r="O11" s="2">
        <f>F11+G11+H11+I11+J11+K11+L11</f>
        <v>72</v>
      </c>
      <c r="P11" s="2">
        <v>72</v>
      </c>
      <c r="Q11" s="2">
        <v>64</v>
      </c>
      <c r="R11" s="2"/>
      <c r="S11" s="2"/>
      <c r="T11" s="2"/>
      <c r="U11" s="2"/>
      <c r="V11" s="2"/>
      <c r="W11" s="2"/>
      <c r="X11" s="2"/>
      <c r="Y11" s="2">
        <v>12</v>
      </c>
    </row>
    <row r="12" spans="1:25" ht="12.75">
      <c r="A12" s="5" t="s">
        <v>31</v>
      </c>
      <c r="B12" s="9" t="s">
        <v>105</v>
      </c>
      <c r="C12" s="2">
        <v>52</v>
      </c>
      <c r="D12" s="2">
        <v>25</v>
      </c>
      <c r="E12" s="2">
        <v>19</v>
      </c>
      <c r="F12" s="2">
        <v>24</v>
      </c>
      <c r="G12" s="2"/>
      <c r="H12" s="2"/>
      <c r="I12" s="2"/>
      <c r="J12" s="2"/>
      <c r="K12" s="2"/>
      <c r="L12" s="2"/>
      <c r="M12" s="2"/>
      <c r="N12" s="2"/>
      <c r="O12" s="2">
        <f aca="true" t="shared" si="2" ref="O12:O22">F12+G12+H12+I12+J12+K12+L12</f>
        <v>24</v>
      </c>
      <c r="P12" s="2">
        <v>19</v>
      </c>
      <c r="Q12" s="2">
        <v>24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5" t="s">
        <v>32</v>
      </c>
      <c r="B13" s="9" t="s">
        <v>88</v>
      </c>
      <c r="C13" s="2">
        <v>25</v>
      </c>
      <c r="D13" s="2">
        <v>15</v>
      </c>
      <c r="E13" s="2">
        <v>2</v>
      </c>
      <c r="F13" s="2">
        <v>15</v>
      </c>
      <c r="G13" s="2">
        <v>5</v>
      </c>
      <c r="H13" s="2">
        <v>14</v>
      </c>
      <c r="I13" s="2">
        <v>11</v>
      </c>
      <c r="J13" s="2"/>
      <c r="K13" s="2"/>
      <c r="L13" s="2"/>
      <c r="M13" s="2"/>
      <c r="N13" s="2"/>
      <c r="O13" s="2">
        <f t="shared" si="2"/>
        <v>45</v>
      </c>
      <c r="P13" s="2">
        <v>10</v>
      </c>
      <c r="Q13" s="2">
        <v>36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33</v>
      </c>
      <c r="B14" s="9" t="s">
        <v>95</v>
      </c>
      <c r="C14" s="2">
        <v>29</v>
      </c>
      <c r="D14" s="2">
        <v>31</v>
      </c>
      <c r="E14" s="2">
        <v>29</v>
      </c>
      <c r="F14" s="2">
        <v>29</v>
      </c>
      <c r="G14" s="2">
        <v>20</v>
      </c>
      <c r="H14" s="2"/>
      <c r="I14" s="2">
        <v>79</v>
      </c>
      <c r="J14" s="2"/>
      <c r="K14" s="2"/>
      <c r="L14" s="2"/>
      <c r="M14" s="2"/>
      <c r="N14" s="2"/>
      <c r="O14" s="2">
        <f t="shared" si="2"/>
        <v>128</v>
      </c>
      <c r="P14" s="2">
        <v>129</v>
      </c>
      <c r="Q14" s="2">
        <v>90</v>
      </c>
      <c r="R14" s="2"/>
      <c r="S14" s="2"/>
      <c r="T14" s="2"/>
      <c r="U14" s="2">
        <v>34</v>
      </c>
      <c r="V14" s="2"/>
      <c r="W14" s="2">
        <v>34</v>
      </c>
      <c r="X14" s="2">
        <v>31</v>
      </c>
      <c r="Y14" s="2">
        <v>79</v>
      </c>
    </row>
    <row r="15" spans="1:25" ht="12.75">
      <c r="A15" s="5" t="s">
        <v>33</v>
      </c>
      <c r="B15" s="9" t="s">
        <v>89</v>
      </c>
      <c r="C15" s="2">
        <v>111</v>
      </c>
      <c r="D15" s="2">
        <v>53</v>
      </c>
      <c r="E15" s="2">
        <v>16</v>
      </c>
      <c r="F15" s="2">
        <v>52</v>
      </c>
      <c r="G15" s="2">
        <v>42</v>
      </c>
      <c r="H15" s="2">
        <v>54</v>
      </c>
      <c r="I15" s="2">
        <v>61</v>
      </c>
      <c r="J15" s="2">
        <v>55</v>
      </c>
      <c r="K15" s="2">
        <v>78</v>
      </c>
      <c r="L15" s="2"/>
      <c r="M15" s="2"/>
      <c r="N15" s="2"/>
      <c r="O15" s="2">
        <f t="shared" si="2"/>
        <v>342</v>
      </c>
      <c r="P15" s="2">
        <v>89</v>
      </c>
      <c r="Q15" s="2">
        <v>219</v>
      </c>
      <c r="R15" s="2"/>
      <c r="S15" s="2"/>
      <c r="T15" s="2"/>
      <c r="U15" s="2">
        <v>57</v>
      </c>
      <c r="V15" s="2"/>
      <c r="W15" s="2">
        <v>57</v>
      </c>
      <c r="X15" s="2">
        <v>15</v>
      </c>
      <c r="Y15" s="2">
        <v>85</v>
      </c>
    </row>
    <row r="16" spans="1:25" ht="12.75">
      <c r="A16" s="5" t="s">
        <v>27</v>
      </c>
      <c r="B16" s="9" t="s">
        <v>96</v>
      </c>
      <c r="C16" s="2">
        <v>17</v>
      </c>
      <c r="D16" s="2">
        <v>17</v>
      </c>
      <c r="E16" s="2">
        <v>17</v>
      </c>
      <c r="F16" s="2">
        <v>17</v>
      </c>
      <c r="G16" s="2"/>
      <c r="H16" s="2"/>
      <c r="I16" s="2">
        <v>5</v>
      </c>
      <c r="J16" s="2"/>
      <c r="K16" s="2"/>
      <c r="L16" s="2"/>
      <c r="M16" s="2"/>
      <c r="N16" s="2"/>
      <c r="O16" s="2">
        <f t="shared" si="2"/>
        <v>22</v>
      </c>
      <c r="P16" s="2">
        <v>22</v>
      </c>
      <c r="Q16" s="2">
        <v>22</v>
      </c>
      <c r="R16" s="2"/>
      <c r="S16" s="2"/>
      <c r="T16" s="2"/>
      <c r="U16" s="2">
        <v>7</v>
      </c>
      <c r="V16" s="2"/>
      <c r="W16" s="2">
        <v>7</v>
      </c>
      <c r="X16" s="2">
        <v>7</v>
      </c>
      <c r="Y16" s="2">
        <v>5</v>
      </c>
    </row>
    <row r="17" spans="1:25" ht="12.75">
      <c r="A17" s="5" t="s">
        <v>35</v>
      </c>
      <c r="B17" s="9" t="s">
        <v>97</v>
      </c>
      <c r="C17" s="2">
        <v>59</v>
      </c>
      <c r="D17" s="2">
        <v>59</v>
      </c>
      <c r="E17" s="2">
        <v>59</v>
      </c>
      <c r="F17" s="2">
        <v>59</v>
      </c>
      <c r="G17" s="2">
        <v>40</v>
      </c>
      <c r="H17" s="2"/>
      <c r="I17" s="2">
        <v>56</v>
      </c>
      <c r="J17" s="2"/>
      <c r="K17" s="2"/>
      <c r="L17" s="2"/>
      <c r="M17" s="2"/>
      <c r="N17" s="2"/>
      <c r="O17" s="2">
        <f t="shared" si="2"/>
        <v>155</v>
      </c>
      <c r="P17" s="2">
        <v>155</v>
      </c>
      <c r="Q17" s="2">
        <v>126</v>
      </c>
      <c r="R17" s="2"/>
      <c r="S17" s="2"/>
      <c r="T17" s="2"/>
      <c r="U17" s="2">
        <v>22</v>
      </c>
      <c r="V17" s="2"/>
      <c r="W17" s="2">
        <v>22</v>
      </c>
      <c r="X17" s="2">
        <v>22</v>
      </c>
      <c r="Y17" s="2">
        <v>56</v>
      </c>
    </row>
    <row r="18" spans="1:25" ht="12.75">
      <c r="A18" s="5" t="s">
        <v>35</v>
      </c>
      <c r="B18" s="9" t="s">
        <v>91</v>
      </c>
      <c r="C18" s="2">
        <v>100</v>
      </c>
      <c r="D18" s="2">
        <v>34</v>
      </c>
      <c r="E18" s="2">
        <v>17</v>
      </c>
      <c r="F18" s="2">
        <v>34</v>
      </c>
      <c r="G18" s="2">
        <v>32</v>
      </c>
      <c r="H18" s="2">
        <v>48</v>
      </c>
      <c r="I18" s="2">
        <v>27</v>
      </c>
      <c r="J18" s="2">
        <v>26</v>
      </c>
      <c r="K18" s="2">
        <v>24</v>
      </c>
      <c r="L18" s="2"/>
      <c r="M18" s="2"/>
      <c r="N18" s="2"/>
      <c r="O18" s="2">
        <f t="shared" si="2"/>
        <v>191</v>
      </c>
      <c r="P18" s="2">
        <v>76</v>
      </c>
      <c r="Q18" s="2">
        <v>160</v>
      </c>
      <c r="R18" s="2"/>
      <c r="S18" s="2"/>
      <c r="T18" s="2"/>
      <c r="U18" s="2">
        <v>27</v>
      </c>
      <c r="V18" s="2"/>
      <c r="W18" s="2">
        <v>27</v>
      </c>
      <c r="X18" s="2">
        <v>10</v>
      </c>
      <c r="Y18" s="2">
        <v>24</v>
      </c>
    </row>
    <row r="19" spans="1:25" ht="33.75">
      <c r="A19" s="6" t="s">
        <v>82</v>
      </c>
      <c r="B19" s="9" t="s">
        <v>98</v>
      </c>
      <c r="C19" s="2">
        <v>8</v>
      </c>
      <c r="D19" s="2">
        <v>9</v>
      </c>
      <c r="E19" s="2">
        <v>8</v>
      </c>
      <c r="F19" s="2">
        <v>8</v>
      </c>
      <c r="G19" s="2">
        <v>7</v>
      </c>
      <c r="H19" s="2"/>
      <c r="I19" s="2"/>
      <c r="J19" s="2"/>
      <c r="K19" s="2"/>
      <c r="L19" s="2"/>
      <c r="M19" s="2"/>
      <c r="N19" s="2"/>
      <c r="O19" s="2">
        <f t="shared" si="2"/>
        <v>15</v>
      </c>
      <c r="P19" s="2">
        <v>15</v>
      </c>
      <c r="Q19" s="2">
        <v>13</v>
      </c>
      <c r="R19" s="2"/>
      <c r="S19" s="2"/>
      <c r="T19" s="2"/>
      <c r="U19" s="2"/>
      <c r="V19" s="2"/>
      <c r="W19" s="2"/>
      <c r="X19" s="2"/>
      <c r="Y19" s="2"/>
    </row>
    <row r="20" spans="1:25" ht="33.75">
      <c r="A20" s="6" t="s">
        <v>82</v>
      </c>
      <c r="B20" s="9" t="s">
        <v>99</v>
      </c>
      <c r="C20" s="2">
        <v>81</v>
      </c>
      <c r="D20" s="2">
        <v>20</v>
      </c>
      <c r="E20" s="2">
        <v>10</v>
      </c>
      <c r="F20" s="2">
        <v>19</v>
      </c>
      <c r="G20" s="2">
        <v>12</v>
      </c>
      <c r="H20" s="2"/>
      <c r="I20" s="2"/>
      <c r="J20" s="2"/>
      <c r="K20" s="2"/>
      <c r="L20" s="2"/>
      <c r="M20" s="2"/>
      <c r="N20" s="2"/>
      <c r="O20" s="2">
        <f t="shared" si="2"/>
        <v>31</v>
      </c>
      <c r="P20" s="2">
        <v>14</v>
      </c>
      <c r="Q20" s="2">
        <v>22</v>
      </c>
      <c r="R20" s="2"/>
      <c r="S20" s="2"/>
      <c r="T20" s="2"/>
      <c r="U20" s="2"/>
      <c r="V20" s="2"/>
      <c r="W20" s="2"/>
      <c r="X20" s="2"/>
      <c r="Y20" s="2"/>
    </row>
    <row r="21" spans="1:25" ht="25.5">
      <c r="A21" s="5" t="s">
        <v>86</v>
      </c>
      <c r="B21" s="9" t="s">
        <v>100</v>
      </c>
      <c r="C21" s="2">
        <v>19</v>
      </c>
      <c r="D21" s="2">
        <v>19</v>
      </c>
      <c r="E21" s="2">
        <v>19</v>
      </c>
      <c r="F21" s="2">
        <v>19</v>
      </c>
      <c r="G21" s="2"/>
      <c r="H21" s="2"/>
      <c r="I21" s="2"/>
      <c r="J21" s="2"/>
      <c r="K21" s="2"/>
      <c r="L21" s="2"/>
      <c r="M21" s="2"/>
      <c r="N21" s="2"/>
      <c r="O21" s="2">
        <f t="shared" si="2"/>
        <v>19</v>
      </c>
      <c r="P21" s="2">
        <v>19</v>
      </c>
      <c r="Q21" s="2">
        <v>16</v>
      </c>
      <c r="R21" s="2"/>
      <c r="S21" s="2"/>
      <c r="T21" s="2"/>
      <c r="U21" s="2">
        <v>13</v>
      </c>
      <c r="V21" s="2"/>
      <c r="W21" s="2">
        <v>13</v>
      </c>
      <c r="X21" s="2">
        <v>10</v>
      </c>
      <c r="Y21" s="2"/>
    </row>
    <row r="22" spans="1:25" ht="25.5">
      <c r="A22" s="5" t="s">
        <v>86</v>
      </c>
      <c r="B22" s="9" t="s">
        <v>92</v>
      </c>
      <c r="C22" s="2">
        <v>122</v>
      </c>
      <c r="D22" s="2">
        <v>50</v>
      </c>
      <c r="E22" s="2">
        <v>35</v>
      </c>
      <c r="F22" s="2">
        <v>49</v>
      </c>
      <c r="G22" s="2">
        <v>36</v>
      </c>
      <c r="H22" s="2">
        <v>34</v>
      </c>
      <c r="I22" s="2">
        <v>20</v>
      </c>
      <c r="J22" s="2">
        <v>22</v>
      </c>
      <c r="K22" s="2">
        <v>21</v>
      </c>
      <c r="L22" s="2"/>
      <c r="M22" s="2"/>
      <c r="N22" s="2"/>
      <c r="O22" s="2">
        <f t="shared" si="2"/>
        <v>182</v>
      </c>
      <c r="P22" s="2">
        <v>107</v>
      </c>
      <c r="Q22" s="2">
        <v>146</v>
      </c>
      <c r="R22" s="2"/>
      <c r="S22" s="2"/>
      <c r="T22" s="2"/>
      <c r="U22" s="2">
        <v>35</v>
      </c>
      <c r="V22" s="2"/>
      <c r="W22" s="2">
        <v>35</v>
      </c>
      <c r="X22" s="2">
        <v>19</v>
      </c>
      <c r="Y22" s="2">
        <v>21</v>
      </c>
    </row>
    <row r="23" spans="1:2" ht="12.75">
      <c r="A23" s="17" t="s">
        <v>36</v>
      </c>
      <c r="B23" s="17"/>
    </row>
  </sheetData>
  <mergeCells count="19"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23:B23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K1">
      <selection activeCell="Z16" sqref="Z16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ht="12.75">
      <c r="A3" s="8" t="s">
        <v>40</v>
      </c>
    </row>
    <row r="4" spans="1:11" ht="15.75">
      <c r="A4" s="16" t="s">
        <v>83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25" ht="63.75" customHeight="1">
      <c r="A6" s="14" t="s">
        <v>0</v>
      </c>
      <c r="B6" s="14" t="s">
        <v>1</v>
      </c>
      <c r="C6" s="14" t="s">
        <v>4</v>
      </c>
      <c r="D6" s="14" t="s">
        <v>5</v>
      </c>
      <c r="E6" s="14" t="s">
        <v>7</v>
      </c>
      <c r="F6" s="14" t="s">
        <v>6</v>
      </c>
      <c r="G6" s="14"/>
      <c r="H6" s="14"/>
      <c r="I6" s="14"/>
      <c r="J6" s="14"/>
      <c r="K6" s="14"/>
      <c r="L6" s="14"/>
      <c r="M6" s="14" t="s">
        <v>15</v>
      </c>
      <c r="N6" s="14"/>
      <c r="O6" s="14" t="s">
        <v>16</v>
      </c>
      <c r="P6" s="14" t="s">
        <v>17</v>
      </c>
      <c r="Q6" s="14" t="s">
        <v>18</v>
      </c>
      <c r="R6" s="14" t="s">
        <v>118</v>
      </c>
      <c r="S6" s="14"/>
      <c r="T6" s="14"/>
      <c r="U6" s="14"/>
      <c r="V6" s="14"/>
      <c r="W6" s="14" t="s">
        <v>24</v>
      </c>
      <c r="X6" s="14" t="s">
        <v>17</v>
      </c>
      <c r="Y6" s="14" t="s">
        <v>119</v>
      </c>
    </row>
    <row r="7" spans="1:25" ht="63.75">
      <c r="A7" s="14"/>
      <c r="B7" s="14"/>
      <c r="C7" s="14"/>
      <c r="D7" s="14"/>
      <c r="E7" s="14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4"/>
      <c r="P7" s="14"/>
      <c r="Q7" s="14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4"/>
      <c r="X7" s="14"/>
      <c r="Y7" s="14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22.5">
      <c r="A10" s="6" t="s">
        <v>87</v>
      </c>
      <c r="B10" s="2">
        <v>0</v>
      </c>
      <c r="C10" s="2">
        <f>C11+C12+C13+C14+C15+C16</f>
        <v>20</v>
      </c>
      <c r="D10" s="2">
        <f aca="true" t="shared" si="0" ref="D10:L10">D11+D12+D13+D14+D15+D16</f>
        <v>20</v>
      </c>
      <c r="E10" s="2">
        <f t="shared" si="0"/>
        <v>18</v>
      </c>
      <c r="F10" s="2">
        <f t="shared" si="0"/>
        <v>0</v>
      </c>
      <c r="G10" s="2">
        <f t="shared" si="0"/>
        <v>10</v>
      </c>
      <c r="H10" s="2">
        <f t="shared" si="0"/>
        <v>7</v>
      </c>
      <c r="I10" s="2">
        <f t="shared" si="0"/>
        <v>10</v>
      </c>
      <c r="J10" s="2">
        <f t="shared" si="0"/>
        <v>9</v>
      </c>
      <c r="K10" s="2">
        <f t="shared" si="0"/>
        <v>0</v>
      </c>
      <c r="L10" s="2">
        <f t="shared" si="0"/>
        <v>0</v>
      </c>
      <c r="M10" s="2">
        <f aca="true" t="shared" si="1" ref="M10:Y10">M11+M12+M13+M14+M15+M16</f>
        <v>0</v>
      </c>
      <c r="N10" s="2">
        <f t="shared" si="1"/>
        <v>0</v>
      </c>
      <c r="O10" s="2">
        <f t="shared" si="1"/>
        <v>36</v>
      </c>
      <c r="P10" s="2">
        <f t="shared" si="1"/>
        <v>25</v>
      </c>
      <c r="Q10" s="2">
        <f t="shared" si="1"/>
        <v>18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1</v>
      </c>
      <c r="V10" s="2">
        <f t="shared" si="1"/>
        <v>0</v>
      </c>
      <c r="W10" s="2">
        <f t="shared" si="1"/>
        <v>1</v>
      </c>
      <c r="X10" s="2">
        <f t="shared" si="1"/>
        <v>1</v>
      </c>
      <c r="Y10" s="2">
        <f t="shared" si="1"/>
        <v>4</v>
      </c>
    </row>
    <row r="11" spans="1:25" ht="12.75">
      <c r="A11" s="5" t="s">
        <v>32</v>
      </c>
      <c r="B11" s="9" t="s">
        <v>88</v>
      </c>
      <c r="C11" s="2">
        <v>1</v>
      </c>
      <c r="D11" s="2">
        <v>1</v>
      </c>
      <c r="E11" s="2">
        <v>1</v>
      </c>
      <c r="F11" s="2"/>
      <c r="G11" s="2">
        <v>1</v>
      </c>
      <c r="H11" s="2"/>
      <c r="I11" s="2"/>
      <c r="J11" s="2"/>
      <c r="K11" s="2"/>
      <c r="L11" s="2"/>
      <c r="M11" s="2"/>
      <c r="N11" s="2"/>
      <c r="O11" s="2">
        <f aca="true" t="shared" si="2" ref="O11:O16">F11+G11+H11+I11+J11+K11+L11</f>
        <v>1</v>
      </c>
      <c r="P11" s="2">
        <v>1</v>
      </c>
      <c r="Q11" s="2"/>
      <c r="R11" s="2"/>
      <c r="S11" s="2"/>
      <c r="T11" s="2"/>
      <c r="U11" s="2">
        <v>1</v>
      </c>
      <c r="V11" s="2"/>
      <c r="W11" s="2">
        <v>1</v>
      </c>
      <c r="X11" s="2">
        <v>1</v>
      </c>
      <c r="Y11" s="2"/>
    </row>
    <row r="12" spans="1:25" ht="12.75">
      <c r="A12" s="5" t="s">
        <v>33</v>
      </c>
      <c r="B12" s="9" t="s">
        <v>89</v>
      </c>
      <c r="C12" s="2">
        <v>12</v>
      </c>
      <c r="D12" s="2">
        <v>12</v>
      </c>
      <c r="E12" s="2">
        <v>10</v>
      </c>
      <c r="F12" s="2"/>
      <c r="G12" s="2">
        <v>7</v>
      </c>
      <c r="H12" s="2">
        <v>3</v>
      </c>
      <c r="I12" s="2">
        <v>5</v>
      </c>
      <c r="J12" s="2">
        <v>4</v>
      </c>
      <c r="K12" s="2"/>
      <c r="L12" s="2"/>
      <c r="M12" s="2"/>
      <c r="N12" s="2"/>
      <c r="O12" s="2">
        <f t="shared" si="2"/>
        <v>19</v>
      </c>
      <c r="P12" s="2">
        <v>13</v>
      </c>
      <c r="Q12" s="2">
        <v>9</v>
      </c>
      <c r="R12" s="2"/>
      <c r="S12" s="2"/>
      <c r="T12" s="2"/>
      <c r="U12" s="2"/>
      <c r="V12" s="2"/>
      <c r="W12" s="2"/>
      <c r="X12" s="2"/>
      <c r="Y12" s="2">
        <v>1</v>
      </c>
    </row>
    <row r="13" spans="1:25" ht="12.75">
      <c r="A13" s="5" t="s">
        <v>27</v>
      </c>
      <c r="B13" s="9" t="s">
        <v>85</v>
      </c>
      <c r="C13" s="2">
        <v>1</v>
      </c>
      <c r="D13" s="2">
        <v>1</v>
      </c>
      <c r="E13" s="2">
        <v>1</v>
      </c>
      <c r="F13" s="2"/>
      <c r="G13" s="2"/>
      <c r="H13" s="2">
        <v>1</v>
      </c>
      <c r="I13" s="2">
        <v>1</v>
      </c>
      <c r="J13" s="2"/>
      <c r="K13" s="2"/>
      <c r="L13" s="2"/>
      <c r="M13" s="2"/>
      <c r="N13" s="2"/>
      <c r="O13" s="2">
        <f t="shared" si="2"/>
        <v>2</v>
      </c>
      <c r="P13" s="2">
        <v>1</v>
      </c>
      <c r="Q13" s="2">
        <v>2</v>
      </c>
      <c r="R13" s="2"/>
      <c r="S13" s="2"/>
      <c r="T13" s="2"/>
      <c r="U13" s="2"/>
      <c r="V13" s="2"/>
      <c r="W13" s="2"/>
      <c r="X13" s="2"/>
      <c r="Y13" s="2"/>
    </row>
    <row r="14" spans="1:25" ht="12.75">
      <c r="A14" s="5" t="s">
        <v>34</v>
      </c>
      <c r="B14" s="9" t="s">
        <v>90</v>
      </c>
      <c r="C14" s="2">
        <v>1</v>
      </c>
      <c r="D14" s="2">
        <v>1</v>
      </c>
      <c r="E14" s="2">
        <v>1</v>
      </c>
      <c r="F14" s="2"/>
      <c r="G14" s="2"/>
      <c r="H14" s="2">
        <v>1</v>
      </c>
      <c r="I14" s="2">
        <v>2</v>
      </c>
      <c r="J14" s="2"/>
      <c r="K14" s="2"/>
      <c r="L14" s="2"/>
      <c r="M14" s="2"/>
      <c r="N14" s="2"/>
      <c r="O14" s="2">
        <f t="shared" si="2"/>
        <v>3</v>
      </c>
      <c r="P14" s="2">
        <v>3</v>
      </c>
      <c r="Q14" s="2">
        <v>2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35</v>
      </c>
      <c r="B15" s="9" t="s">
        <v>91</v>
      </c>
      <c r="C15" s="2">
        <v>3</v>
      </c>
      <c r="D15" s="2">
        <v>3</v>
      </c>
      <c r="E15" s="2">
        <v>3</v>
      </c>
      <c r="F15" s="2"/>
      <c r="G15" s="2">
        <v>2</v>
      </c>
      <c r="H15" s="2">
        <v>2</v>
      </c>
      <c r="I15" s="2"/>
      <c r="J15" s="2">
        <v>2</v>
      </c>
      <c r="K15" s="2"/>
      <c r="L15" s="2"/>
      <c r="M15" s="2"/>
      <c r="N15" s="2"/>
      <c r="O15" s="2">
        <f t="shared" si="2"/>
        <v>6</v>
      </c>
      <c r="P15" s="2">
        <v>4</v>
      </c>
      <c r="Q15" s="2">
        <v>2</v>
      </c>
      <c r="R15" s="2"/>
      <c r="S15" s="2"/>
      <c r="T15" s="2"/>
      <c r="U15" s="2"/>
      <c r="V15" s="2"/>
      <c r="W15" s="2"/>
      <c r="X15" s="2"/>
      <c r="Y15" s="2">
        <v>1</v>
      </c>
    </row>
    <row r="16" spans="1:25" ht="25.5">
      <c r="A16" s="5" t="s">
        <v>86</v>
      </c>
      <c r="B16" s="9" t="s">
        <v>92</v>
      </c>
      <c r="C16" s="2">
        <v>2</v>
      </c>
      <c r="D16" s="2">
        <v>2</v>
      </c>
      <c r="E16" s="2">
        <v>2</v>
      </c>
      <c r="F16" s="2"/>
      <c r="G16" s="2"/>
      <c r="H16" s="2"/>
      <c r="I16" s="2">
        <v>2</v>
      </c>
      <c r="J16" s="2">
        <v>3</v>
      </c>
      <c r="K16" s="2"/>
      <c r="L16" s="2"/>
      <c r="M16" s="2"/>
      <c r="N16" s="2"/>
      <c r="O16" s="2">
        <f t="shared" si="2"/>
        <v>5</v>
      </c>
      <c r="P16" s="2">
        <v>3</v>
      </c>
      <c r="Q16" s="2">
        <v>3</v>
      </c>
      <c r="R16" s="2"/>
      <c r="S16" s="2"/>
      <c r="T16" s="2"/>
      <c r="U16" s="2"/>
      <c r="V16" s="2"/>
      <c r="W16" s="2"/>
      <c r="X16" s="2"/>
      <c r="Y16" s="2">
        <v>2</v>
      </c>
    </row>
    <row r="17" spans="1:2" ht="12.75">
      <c r="A17" s="17" t="s">
        <v>36</v>
      </c>
      <c r="B17" s="17"/>
    </row>
  </sheetData>
  <mergeCells count="18">
    <mergeCell ref="A1:R1"/>
    <mergeCell ref="A4:K4"/>
    <mergeCell ref="P6:P7"/>
    <mergeCell ref="Q6:Q7"/>
    <mergeCell ref="R6:V6"/>
    <mergeCell ref="E6:E7"/>
    <mergeCell ref="F6:L6"/>
    <mergeCell ref="M6:N6"/>
    <mergeCell ref="A9:Y9"/>
    <mergeCell ref="A17:B17"/>
    <mergeCell ref="O6:O7"/>
    <mergeCell ref="A6:A7"/>
    <mergeCell ref="B6:B7"/>
    <mergeCell ref="C6:C7"/>
    <mergeCell ref="D6:D7"/>
    <mergeCell ref="X6:X7"/>
    <mergeCell ref="Y6:Y7"/>
    <mergeCell ref="W6:W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R11" sqref="R1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9.5" customHeight="1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3" t="s">
        <v>81</v>
      </c>
      <c r="B3" s="13"/>
      <c r="C3" s="13"/>
      <c r="D3" s="13"/>
      <c r="E3" s="13"/>
      <c r="F3" s="13"/>
    </row>
    <row r="5" spans="1:18" ht="15.75">
      <c r="A5" s="16" t="s">
        <v>116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7" spans="1:18" ht="21" customHeight="1">
      <c r="A7" s="14" t="s">
        <v>37</v>
      </c>
      <c r="B7" s="19" t="s">
        <v>41</v>
      </c>
      <c r="C7" s="14" t="s">
        <v>48</v>
      </c>
      <c r="D7" s="14" t="s">
        <v>42</v>
      </c>
      <c r="E7" s="14" t="s">
        <v>43</v>
      </c>
      <c r="F7" s="14"/>
      <c r="G7" s="14" t="s">
        <v>46</v>
      </c>
      <c r="H7" s="14" t="s">
        <v>47</v>
      </c>
      <c r="I7" s="14" t="s">
        <v>49</v>
      </c>
      <c r="J7" s="14"/>
      <c r="K7" s="14"/>
      <c r="L7" s="14"/>
      <c r="M7" s="14" t="s">
        <v>117</v>
      </c>
      <c r="N7" s="14"/>
      <c r="O7" s="14"/>
      <c r="P7" s="14"/>
      <c r="Q7" s="14"/>
      <c r="R7" s="14"/>
    </row>
    <row r="8" spans="1:18" ht="33" customHeight="1">
      <c r="A8" s="14"/>
      <c r="B8" s="20"/>
      <c r="C8" s="14"/>
      <c r="D8" s="14"/>
      <c r="E8" s="14" t="s">
        <v>44</v>
      </c>
      <c r="F8" s="14" t="s">
        <v>45</v>
      </c>
      <c r="G8" s="14"/>
      <c r="H8" s="14"/>
      <c r="I8" s="14" t="s">
        <v>50</v>
      </c>
      <c r="J8" s="14"/>
      <c r="K8" s="14" t="s">
        <v>51</v>
      </c>
      <c r="L8" s="14"/>
      <c r="M8" s="14"/>
      <c r="N8" s="14"/>
      <c r="O8" s="14"/>
      <c r="P8" s="14"/>
      <c r="Q8" s="14"/>
      <c r="R8" s="14"/>
    </row>
    <row r="9" spans="1:18" ht="41.25" customHeight="1">
      <c r="A9" s="14"/>
      <c r="B9" s="21"/>
      <c r="C9" s="14"/>
      <c r="D9" s="14"/>
      <c r="E9" s="14"/>
      <c r="F9" s="14"/>
      <c r="G9" s="14"/>
      <c r="H9" s="14"/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59</v>
      </c>
      <c r="Q9" s="2" t="s">
        <v>60</v>
      </c>
      <c r="R9" s="2" t="s">
        <v>61</v>
      </c>
    </row>
    <row r="10" spans="1:18" ht="12.75">
      <c r="A10" s="10" t="s">
        <v>2</v>
      </c>
      <c r="B10" s="10" t="s">
        <v>62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63</v>
      </c>
      <c r="B11" s="9" t="s">
        <v>72</v>
      </c>
      <c r="C11" s="2">
        <f>C12+C13+C14+C15+C16+C17+C18+C19</f>
        <v>120</v>
      </c>
      <c r="D11" s="2">
        <f aca="true" t="shared" si="0" ref="D11:R11">D12+D13+D14+D15+D16+D17+D18+D19</f>
        <v>82</v>
      </c>
      <c r="E11" s="2">
        <f t="shared" si="0"/>
        <v>115</v>
      </c>
      <c r="F11" s="2">
        <f t="shared" si="0"/>
        <v>5</v>
      </c>
      <c r="G11" s="2">
        <f t="shared" si="0"/>
        <v>38</v>
      </c>
      <c r="H11" s="2">
        <f t="shared" si="0"/>
        <v>12</v>
      </c>
      <c r="I11" s="2">
        <f t="shared" si="0"/>
        <v>9</v>
      </c>
      <c r="J11" s="2">
        <f t="shared" si="0"/>
        <v>63</v>
      </c>
      <c r="K11" s="2">
        <f t="shared" si="0"/>
        <v>5</v>
      </c>
      <c r="L11" s="2">
        <f t="shared" si="0"/>
        <v>36</v>
      </c>
      <c r="M11" s="2">
        <f t="shared" si="0"/>
        <v>24</v>
      </c>
      <c r="N11" s="2">
        <f t="shared" si="0"/>
        <v>32</v>
      </c>
      <c r="O11" s="2">
        <f t="shared" si="0"/>
        <v>30</v>
      </c>
      <c r="P11" s="2">
        <f t="shared" si="0"/>
        <v>24</v>
      </c>
      <c r="Q11" s="2">
        <f t="shared" si="0"/>
        <v>8</v>
      </c>
      <c r="R11" s="2">
        <f t="shared" si="0"/>
        <v>2</v>
      </c>
    </row>
    <row r="12" spans="1:18" ht="25.5">
      <c r="A12" s="5" t="s">
        <v>64</v>
      </c>
      <c r="B12" s="9" t="s">
        <v>73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5" t="s">
        <v>65</v>
      </c>
      <c r="B13" s="9" t="s">
        <v>74</v>
      </c>
      <c r="C13" s="2">
        <v>3</v>
      </c>
      <c r="D13" s="2">
        <v>1</v>
      </c>
      <c r="E13" s="2"/>
      <c r="F13" s="2">
        <v>3</v>
      </c>
      <c r="G13" s="2"/>
      <c r="H13" s="2"/>
      <c r="I13" s="2">
        <v>2</v>
      </c>
      <c r="J13" s="2">
        <v>1</v>
      </c>
      <c r="K13" s="2">
        <v>2</v>
      </c>
      <c r="L13" s="2">
        <v>1</v>
      </c>
      <c r="M13" s="2"/>
      <c r="N13" s="2"/>
      <c r="O13" s="2"/>
      <c r="P13" s="2">
        <v>3</v>
      </c>
      <c r="Q13" s="2"/>
      <c r="R13" s="2"/>
    </row>
    <row r="14" spans="1:18" ht="12.75">
      <c r="A14" s="5" t="s">
        <v>66</v>
      </c>
      <c r="B14" s="9" t="s">
        <v>75</v>
      </c>
      <c r="C14" s="2">
        <v>3</v>
      </c>
      <c r="D14" s="2">
        <v>2</v>
      </c>
      <c r="E14" s="2">
        <v>3</v>
      </c>
      <c r="F14" s="2"/>
      <c r="G14" s="2"/>
      <c r="H14" s="2"/>
      <c r="I14" s="2">
        <v>1</v>
      </c>
      <c r="J14" s="2">
        <v>2</v>
      </c>
      <c r="K14" s="2"/>
      <c r="L14" s="2">
        <v>3</v>
      </c>
      <c r="M14" s="2"/>
      <c r="N14" s="2"/>
      <c r="O14" s="2">
        <v>3</v>
      </c>
      <c r="P14" s="2"/>
      <c r="Q14" s="2"/>
      <c r="R14" s="2"/>
    </row>
    <row r="15" spans="1:18" ht="12.75">
      <c r="A15" s="5" t="s">
        <v>67</v>
      </c>
      <c r="B15" s="9" t="s">
        <v>76</v>
      </c>
      <c r="C15" s="2">
        <v>15</v>
      </c>
      <c r="D15" s="2">
        <v>9</v>
      </c>
      <c r="E15" s="2">
        <v>15</v>
      </c>
      <c r="F15" s="2"/>
      <c r="G15" s="2"/>
      <c r="H15" s="2"/>
      <c r="I15" s="2">
        <v>6</v>
      </c>
      <c r="J15" s="2">
        <v>9</v>
      </c>
      <c r="K15" s="2">
        <v>3</v>
      </c>
      <c r="L15" s="2">
        <v>9</v>
      </c>
      <c r="M15" s="2"/>
      <c r="N15" s="2">
        <v>3</v>
      </c>
      <c r="O15" s="2">
        <v>5</v>
      </c>
      <c r="P15" s="2">
        <v>4</v>
      </c>
      <c r="Q15" s="2">
        <v>2</v>
      </c>
      <c r="R15" s="2">
        <v>1</v>
      </c>
    </row>
    <row r="16" spans="1:18" ht="25.5">
      <c r="A16" s="5" t="s">
        <v>68</v>
      </c>
      <c r="B16" s="9" t="s">
        <v>77</v>
      </c>
      <c r="C16" s="2">
        <v>1</v>
      </c>
      <c r="D16" s="2"/>
      <c r="E16" s="2">
        <v>1</v>
      </c>
      <c r="F16" s="2"/>
      <c r="G16" s="2">
        <v>9</v>
      </c>
      <c r="H16" s="2">
        <v>2</v>
      </c>
      <c r="I16" s="2"/>
      <c r="J16" s="2">
        <v>1</v>
      </c>
      <c r="K16" s="2"/>
      <c r="L16" s="2">
        <v>1</v>
      </c>
      <c r="M16" s="2"/>
      <c r="N16" s="2"/>
      <c r="O16" s="2"/>
      <c r="P16" s="2">
        <v>1</v>
      </c>
      <c r="Q16" s="2"/>
      <c r="R16" s="2"/>
    </row>
    <row r="17" spans="1:18" ht="12.75">
      <c r="A17" s="5" t="s">
        <v>69</v>
      </c>
      <c r="B17" s="9" t="s">
        <v>78</v>
      </c>
      <c r="C17" s="2">
        <v>46</v>
      </c>
      <c r="D17" s="2">
        <v>22</v>
      </c>
      <c r="E17" s="2">
        <v>45</v>
      </c>
      <c r="F17" s="2">
        <v>1</v>
      </c>
      <c r="G17" s="2">
        <v>23</v>
      </c>
      <c r="H17" s="2">
        <v>8</v>
      </c>
      <c r="I17" s="2"/>
      <c r="J17" s="2">
        <v>46</v>
      </c>
      <c r="K17" s="2"/>
      <c r="L17" s="2">
        <v>22</v>
      </c>
      <c r="M17" s="2">
        <v>1</v>
      </c>
      <c r="N17" s="2">
        <v>17</v>
      </c>
      <c r="O17" s="2">
        <v>11</v>
      </c>
      <c r="P17" s="2">
        <v>10</v>
      </c>
      <c r="Q17" s="2">
        <v>6</v>
      </c>
      <c r="R17" s="2">
        <v>1</v>
      </c>
    </row>
    <row r="18" spans="1:18" ht="12.75">
      <c r="A18" s="5" t="s">
        <v>70</v>
      </c>
      <c r="B18" s="9" t="s">
        <v>79</v>
      </c>
      <c r="C18" s="2">
        <v>29</v>
      </c>
      <c r="D18" s="2">
        <v>26</v>
      </c>
      <c r="E18" s="2">
        <v>28</v>
      </c>
      <c r="F18" s="2">
        <v>1</v>
      </c>
      <c r="G18" s="2">
        <v>6</v>
      </c>
      <c r="H18" s="2">
        <v>2</v>
      </c>
      <c r="I18" s="2"/>
      <c r="J18" s="2">
        <v>4</v>
      </c>
      <c r="K18" s="2"/>
      <c r="L18" s="2"/>
      <c r="M18" s="2">
        <v>5</v>
      </c>
      <c r="N18" s="2">
        <v>9</v>
      </c>
      <c r="O18" s="2">
        <v>10</v>
      </c>
      <c r="P18" s="2">
        <v>5</v>
      </c>
      <c r="Q18" s="2"/>
      <c r="R18" s="2"/>
    </row>
    <row r="19" spans="1:18" ht="12.75">
      <c r="A19" s="5" t="s">
        <v>71</v>
      </c>
      <c r="B19" s="9" t="s">
        <v>80</v>
      </c>
      <c r="C19" s="2">
        <v>23</v>
      </c>
      <c r="D19" s="2">
        <v>22</v>
      </c>
      <c r="E19" s="2">
        <v>23</v>
      </c>
      <c r="F19" s="2"/>
      <c r="G19" s="2"/>
      <c r="H19" s="2"/>
      <c r="I19" s="2"/>
      <c r="J19" s="2"/>
      <c r="K19" s="2"/>
      <c r="L19" s="2"/>
      <c r="M19" s="2">
        <v>18</v>
      </c>
      <c r="N19" s="2">
        <v>3</v>
      </c>
      <c r="O19" s="2">
        <v>1</v>
      </c>
      <c r="P19" s="2">
        <v>1</v>
      </c>
      <c r="Q19" s="2"/>
      <c r="R19" s="2"/>
    </row>
  </sheetData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2006-04-06T09:53:34Z</dcterms:modified>
  <cp:category/>
  <cp:version/>
  <cp:contentType/>
  <cp:contentStatus/>
</cp:coreProperties>
</file>